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71570  CCTV\"/>
    </mc:Choice>
  </mc:AlternateContent>
  <xr:revisionPtr revIDLastSave="0" documentId="13_ncr:1_{F61964D4-F2AD-4666-A4A0-0317D088FF74}" xr6:coauthVersionLast="46" xr6:coauthVersionMax="46" xr10:uidLastSave="{00000000-0000-0000-0000-000000000000}"/>
  <bookViews>
    <workbookView xWindow="28680" yWindow="1755" windowWidth="29040" windowHeight="15840" xr2:uid="{00000000-000D-0000-FFFF-FFFF00000000}"/>
  </bookViews>
  <sheets>
    <sheet name="UNIT PRICE" sheetId="2" r:id="rId1"/>
    <sheet name="LUMP SUM" sheetId="3" r:id="rId2"/>
  </sheets>
  <definedNames>
    <definedName name="_xlnm.Print_Titles" localSheetId="0">'UNIT PRICE'!$1:$9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6" i="2"/>
  <c r="H14" i="2"/>
  <c r="H15" i="2" l="1"/>
  <c r="J16" i="2"/>
  <c r="L16" i="2"/>
  <c r="N16" i="2"/>
  <c r="P16" i="2"/>
  <c r="R16" i="2"/>
  <c r="Q18" i="3"/>
  <c r="O18" i="3"/>
  <c r="M18" i="3"/>
  <c r="K18" i="3"/>
  <c r="I18" i="3"/>
  <c r="G18" i="3"/>
  <c r="E18" i="3"/>
  <c r="L11" i="2"/>
  <c r="L12" i="2"/>
  <c r="L13" i="2"/>
  <c r="L14" i="2"/>
  <c r="L15" i="2"/>
  <c r="L38" i="2"/>
  <c r="L10" i="2"/>
  <c r="R11" i="2"/>
  <c r="R12" i="2"/>
  <c r="R13" i="2"/>
  <c r="R14" i="2"/>
  <c r="R15" i="2"/>
  <c r="R38" i="2"/>
  <c r="P11" i="2"/>
  <c r="P12" i="2"/>
  <c r="P13" i="2"/>
  <c r="P14" i="2"/>
  <c r="P15" i="2"/>
  <c r="P38" i="2"/>
  <c r="N11" i="2"/>
  <c r="N12" i="2"/>
  <c r="N13" i="2"/>
  <c r="N14" i="2"/>
  <c r="N15" i="2"/>
  <c r="N38" i="2"/>
  <c r="J11" i="2"/>
  <c r="J12" i="2"/>
  <c r="J13" i="2"/>
  <c r="J14" i="2"/>
  <c r="J15" i="2"/>
  <c r="J38" i="2"/>
  <c r="H11" i="2"/>
  <c r="H12" i="2"/>
  <c r="H13" i="2"/>
  <c r="R10" i="2"/>
  <c r="P10" i="2"/>
  <c r="N10" i="2"/>
  <c r="J10" i="2"/>
  <c r="H10" i="2"/>
  <c r="M39" i="2" l="1"/>
  <c r="Q39" i="2"/>
  <c r="I39" i="2"/>
  <c r="G39" i="2"/>
  <c r="E39" i="2"/>
  <c r="O39" i="2"/>
  <c r="K39" i="2"/>
</calcChain>
</file>

<file path=xl/sharedStrings.xml><?xml version="1.0" encoding="utf-8"?>
<sst xmlns="http://schemas.openxmlformats.org/spreadsheetml/2006/main" count="124" uniqueCount="59">
  <si>
    <t>Unit Price</t>
  </si>
  <si>
    <t>UOM</t>
  </si>
  <si>
    <t>LS</t>
  </si>
  <si>
    <t>Bid Results</t>
  </si>
  <si>
    <t>Bid Opening Date:</t>
  </si>
  <si>
    <t>Name of Bidder:</t>
  </si>
  <si>
    <t>** Information listed above is based upon bid package received. The content of the bid package has not been evaluated for responsiveness or responsible.</t>
  </si>
  <si>
    <t>APPARENT RANKING:</t>
  </si>
  <si>
    <t>AUTHORIZED SIGNATURE</t>
  </si>
  <si>
    <t>QYT</t>
  </si>
  <si>
    <t xml:space="preserve">Mobilization and Demobilization </t>
  </si>
  <si>
    <t>Amount</t>
  </si>
  <si>
    <t>PROJECT TITLE</t>
  </si>
  <si>
    <t>Contract Number 069### Job Number: 09####</t>
  </si>
  <si>
    <t>Bid Item</t>
  </si>
  <si>
    <t>Bid Description</t>
  </si>
  <si>
    <t>DAY, MONTH XX, 20XX</t>
  </si>
  <si>
    <t>BASE BID SUBTOTAL</t>
  </si>
  <si>
    <t>ADDENDA ACKNOWLEDGED</t>
  </si>
  <si>
    <t>SUBCONTRACTORS ACKNOWLEDGED</t>
  </si>
  <si>
    <t>BID SECURITY INCLUDED</t>
  </si>
  <si>
    <t>Engineer's Estimate</t>
  </si>
  <si>
    <t>EA</t>
  </si>
  <si>
    <t>TITLE</t>
  </si>
  <si>
    <t>Contract Number071570 Project Number:101339.05 and 101503.01</t>
  </si>
  <si>
    <t>KolKay Electric</t>
  </si>
  <si>
    <t>LF</t>
  </si>
  <si>
    <t>ea</t>
  </si>
  <si>
    <t>lf</t>
  </si>
  <si>
    <t>Alt 1</t>
  </si>
  <si>
    <r>
      <t xml:space="preserve">Port Administration Building ADA </t>
    </r>
    <r>
      <rPr>
        <sz val="10"/>
        <rFont val="MS Sans Serif"/>
      </rPr>
      <t>Buttons, Installation</t>
    </r>
  </si>
  <si>
    <t>Mobilization and Demobilization</t>
  </si>
  <si>
    <t xml:space="preserve">Administration </t>
  </si>
  <si>
    <t>Unforeseen Conditions Allowance</t>
  </si>
  <si>
    <t>Installation of Insulated Laminated Glazing at Existing Frame at Building Exterior and Interior</t>
  </si>
  <si>
    <t xml:space="preserve">Replacement of Sliding Door with New Storefront Glazing System with Insulated Tempered Laminated Glazing </t>
  </si>
  <si>
    <t>Communication, Security and Power Conduit - Interior Bldg. Electrical Metallic Tubing (EMT)</t>
  </si>
  <si>
    <t>Communication, Security and Power Conduit - Rigid Galvanized Steel (RGS) for Exterior of Bldg. CCTV and Observation Tower Surface Camera Conduit</t>
  </si>
  <si>
    <t>Installation of Branch Circuit Wiring and Devices</t>
  </si>
  <si>
    <t>Installation and Testing of Communication Copper Cabling and Outlets</t>
  </si>
  <si>
    <t>Exterior Side Entrance Door Hardware Upgrade and Access Control Installation</t>
  </si>
  <si>
    <t>CCTV Camera - Interior Multisensor 360 Mounting Parts and Owner Provided Camera and Equipment Installation</t>
  </si>
  <si>
    <t xml:space="preserve">CCTV Camera - Exterior Multisensor 360 and PTZ Mounting Parts and Owner Provided Camera and Equipment Installation </t>
  </si>
  <si>
    <t>CCTV 1000VA UPS and Mounting</t>
  </si>
  <si>
    <t>Installation of Exterior Building Fixtures</t>
  </si>
  <si>
    <t xml:space="preserve">Installation of Lighting (RGS) Conduit, Circuit and Wiring </t>
  </si>
  <si>
    <t xml:space="preserve">Installation of Arial Messenger Wire and Arial Cable </t>
  </si>
  <si>
    <t>Messenger Wire &amp; Guy Wire Attachments</t>
  </si>
  <si>
    <t>Weatherhead</t>
  </si>
  <si>
    <t>Exterior Conduits (RGS) Risers on Poles and Exterior of Buildings</t>
  </si>
  <si>
    <t>Branch Circuit Connections at Enclosures and Junction Boxes</t>
  </si>
  <si>
    <t xml:space="preserve">Branch Circuit (3) #8 wiring Overhead on Guidewire </t>
  </si>
  <si>
    <t>Communication Fiber Cabling, LIUs, Termination and Testing</t>
  </si>
  <si>
    <t>Communication Copper Cabling, Outlets and Testing</t>
  </si>
  <si>
    <t>Building-Mounted Unistrut and Conduit Support Masts</t>
  </si>
  <si>
    <t xml:space="preserve">Systems NEMA 4 Pole Mounted Enclosures </t>
  </si>
  <si>
    <t>Owner Provided Wireless Point-to-Point Installation</t>
  </si>
  <si>
    <t>Media Converters</t>
  </si>
  <si>
    <t>CCTV camera - Exterior Multisensor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</si>
</sst>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&quot;$&quot;#,##0.00"/>
    <numFmt numFmtId="166" formatCode="[$-409]mmmm\ d\,\ yyyy;@"/>
    <numFmt numFmtId="167" formatCode="&quot;$&quot;#,##0.00;[Red]&quot;$&quot;#,##0.00"/>
  </numFmts>
  <fonts count="18" x14ac:knownFonts="1">
    <font>
      <sz val="10"/>
      <name val="MS Sans Serif"/>
    </font>
    <font>
      <sz val="8"/>
      <name val="MS Sans Serif"/>
      <family val="2"/>
    </font>
    <font>
      <sz val="12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2"/>
      <name val="MS Sans Serif"/>
      <family val="2"/>
    </font>
    <font>
      <sz val="14"/>
      <name val="Trebuchet MS"/>
      <family val="2"/>
    </font>
    <font>
      <b/>
      <sz val="14"/>
      <name val="Trebuchet MS"/>
      <family val="2"/>
    </font>
    <font>
      <sz val="14"/>
      <name val="MS Sans Serif"/>
      <family val="2"/>
    </font>
    <font>
      <sz val="14"/>
      <color indexed="8"/>
      <name val="Trebuchet MS"/>
      <family val="2"/>
    </font>
    <font>
      <b/>
      <sz val="16"/>
      <name val="Trebuchet MS"/>
      <family val="2"/>
    </font>
    <font>
      <sz val="16"/>
      <name val="Trebuchet MS"/>
      <family val="2"/>
    </font>
    <font>
      <sz val="16"/>
      <name val="MS Sans Serif"/>
      <family val="2"/>
    </font>
    <font>
      <b/>
      <sz val="12"/>
      <name val="Trebuchet MS"/>
      <family val="2"/>
    </font>
    <font>
      <b/>
      <sz val="12"/>
      <name val="MS Sans Serif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top" wrapText="1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5" fillId="2" borderId="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Alignment="1"/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2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3" fillId="0" borderId="0" xfId="0" applyFont="1"/>
    <xf numFmtId="0" fontId="12" fillId="0" borderId="0" xfId="0" applyFont="1"/>
    <xf numFmtId="0" fontId="13" fillId="4" borderId="0" xfId="0" applyFont="1" applyFill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0" fontId="2" fillId="5" borderId="0" xfId="0" applyFont="1" applyFill="1"/>
    <xf numFmtId="166" fontId="13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8" fillId="5" borderId="0" xfId="0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6" fillId="5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5" fontId="8" fillId="5" borderId="7" xfId="0" applyNumberFormat="1" applyFont="1" applyFill="1" applyBorder="1"/>
    <xf numFmtId="4" fontId="8" fillId="5" borderId="5" xfId="0" applyNumberFormat="1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9" fillId="5" borderId="16" xfId="0" applyNumberFormat="1" applyFont="1" applyFill="1" applyBorder="1" applyAlignment="1">
      <alignment horizontal="center" vertical="center"/>
    </xf>
    <xf numFmtId="0" fontId="9" fillId="5" borderId="17" xfId="0" applyNumberFormat="1" applyFont="1" applyFill="1" applyBorder="1" applyAlignment="1">
      <alignment horizontal="center" vertical="center"/>
    </xf>
    <xf numFmtId="0" fontId="9" fillId="5" borderId="18" xfId="0" applyNumberFormat="1" applyFont="1" applyFill="1" applyBorder="1" applyAlignment="1">
      <alignment horizontal="center" vertical="center"/>
    </xf>
    <xf numFmtId="0" fontId="9" fillId="5" borderId="19" xfId="0" applyNumberFormat="1" applyFont="1" applyFill="1" applyBorder="1" applyAlignment="1">
      <alignment horizontal="center" vertical="center"/>
    </xf>
    <xf numFmtId="49" fontId="8" fillId="5" borderId="13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/>
    <xf numFmtId="0" fontId="8" fillId="5" borderId="21" xfId="0" applyFont="1" applyFill="1" applyBorder="1" applyAlignment="1"/>
    <xf numFmtId="0" fontId="9" fillId="0" borderId="7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49" fontId="8" fillId="5" borderId="11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9" fillId="5" borderId="8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49" fontId="8" fillId="5" borderId="2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Alignment="1"/>
    <xf numFmtId="0" fontId="8" fillId="5" borderId="1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vertical="top"/>
    </xf>
    <xf numFmtId="0" fontId="7" fillId="5" borderId="2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5" fontId="8" fillId="4" borderId="8" xfId="0" applyNumberFormat="1" applyFont="1" applyFill="1" applyBorder="1" applyAlignment="1"/>
    <xf numFmtId="0" fontId="8" fillId="4" borderId="21" xfId="0" applyFont="1" applyFill="1" applyBorder="1" applyAlignment="1"/>
    <xf numFmtId="165" fontId="8" fillId="0" borderId="8" xfId="0" applyNumberFormat="1" applyFont="1" applyBorder="1" applyAlignment="1"/>
    <xf numFmtId="0" fontId="8" fillId="0" borderId="21" xfId="0" applyFont="1" applyBorder="1" applyAlignment="1"/>
    <xf numFmtId="0" fontId="9" fillId="0" borderId="8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49" fontId="8" fillId="4" borderId="11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9" fontId="8" fillId="4" borderId="20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9" fillId="4" borderId="16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4" borderId="24" xfId="0" applyNumberFormat="1" applyFont="1" applyFill="1" applyBorder="1" applyAlignment="1">
      <alignment horizontal="right" vertical="center"/>
    </xf>
    <xf numFmtId="4" fontId="0" fillId="4" borderId="25" xfId="0" applyNumberFormat="1" applyFill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8" fillId="5" borderId="5" xfId="0" applyNumberFormat="1" applyFont="1" applyFill="1" applyBorder="1"/>
    <xf numFmtId="167" fontId="17" fillId="6" borderId="13" xfId="0" applyNumberFormat="1" applyFont="1" applyFill="1" applyBorder="1" applyAlignment="1">
      <alignment horizontal="center" vertical="center"/>
    </xf>
    <xf numFmtId="165" fontId="17" fillId="0" borderId="13" xfId="0" applyNumberFormat="1" applyFont="1" applyBorder="1" applyAlignment="1">
      <alignment vertical="center"/>
    </xf>
    <xf numFmtId="0" fontId="17" fillId="6" borderId="14" xfId="0" applyFont="1" applyFill="1" applyBorder="1" applyAlignment="1">
      <alignment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60960</xdr:colOff>
      <xdr:row>0</xdr:row>
      <xdr:rowOff>0</xdr:rowOff>
    </xdr:from>
    <xdr:to>
      <xdr:col>17</xdr:col>
      <xdr:colOff>30480</xdr:colOff>
      <xdr:row>5</xdr:row>
      <xdr:rowOff>219710</xdr:rowOff>
    </xdr:to>
    <xdr:pic>
      <xdr:nvPicPr>
        <xdr:cNvPr id="1058" name="Picture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3640" y="0"/>
          <a:ext cx="255270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678180</xdr:colOff>
      <xdr:row>0</xdr:row>
      <xdr:rowOff>152400</xdr:rowOff>
    </xdr:from>
    <xdr:to>
      <xdr:col>17</xdr:col>
      <xdr:colOff>60960</xdr:colOff>
      <xdr:row>5</xdr:row>
      <xdr:rowOff>121920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320" y="152400"/>
          <a:ext cx="21717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zoomScale="60" zoomScaleNormal="60" workbookViewId="0">
      <pane xSplit="4" topLeftCell="E1" activePane="topRight" state="frozen"/>
      <selection activeCell="A4" sqref="A4"/>
      <selection pane="topRight" activeCell="B36" sqref="B36:B37"/>
    </sheetView>
  </sheetViews>
  <sheetFormatPr defaultColWidth="9.08984375" defaultRowHeight="13.5" x14ac:dyDescent="0.35"/>
  <cols>
    <col min="1" max="1" width="6.6328125" style="5" customWidth="1"/>
    <col min="2" max="2" width="29.54296875" style="5" customWidth="1"/>
    <col min="3" max="4" width="8.08984375" style="5" customWidth="1"/>
    <col min="5" max="5" width="29.08984375" style="5" customWidth="1"/>
    <col min="6" max="6" width="19.36328125" style="5" customWidth="1"/>
    <col min="7" max="7" width="18.81640625" style="5" customWidth="1"/>
    <col min="8" max="8" width="18" style="5" customWidth="1"/>
    <col min="9" max="9" width="17.81640625" style="5" customWidth="1"/>
    <col min="10" max="10" width="17.1796875" style="5" customWidth="1"/>
    <col min="11" max="11" width="17.08984375" style="5" customWidth="1"/>
    <col min="12" max="12" width="17.1796875" style="5" customWidth="1"/>
    <col min="13" max="13" width="17.6328125" style="5" customWidth="1"/>
    <col min="14" max="14" width="18.1796875" style="5" customWidth="1"/>
    <col min="15" max="15" width="17.81640625" style="5" customWidth="1"/>
    <col min="16" max="16" width="19.08984375" style="5" customWidth="1"/>
    <col min="17" max="17" width="18.54296875" style="5" customWidth="1"/>
    <col min="18" max="18" width="17.1796875" style="5" customWidth="1"/>
    <col min="19" max="20" width="13.54296875" style="5" customWidth="1"/>
    <col min="21" max="21" width="11.90625" style="5" customWidth="1"/>
    <col min="22" max="22" width="13.08984375" style="5" customWidth="1"/>
    <col min="23" max="16384" width="9.08984375" style="5"/>
  </cols>
  <sheetData>
    <row r="1" spans="1:20" s="1" customFormat="1" ht="20.5" x14ac:dyDescent="0.45">
      <c r="B1" s="9"/>
      <c r="C1" s="9"/>
      <c r="D1" s="9"/>
      <c r="E1" s="28" t="s">
        <v>23</v>
      </c>
      <c r="F1" s="29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1" customFormat="1" ht="20.5" x14ac:dyDescent="0.45">
      <c r="B2" s="9"/>
      <c r="C2" s="9"/>
      <c r="D2" s="9"/>
      <c r="E2" s="28" t="s">
        <v>24</v>
      </c>
      <c r="F2" s="29"/>
      <c r="G2" s="29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s="1" customFormat="1" ht="20.5" x14ac:dyDescent="0.45">
      <c r="B3" s="9"/>
      <c r="C3" s="9"/>
      <c r="D3" s="9"/>
      <c r="E3" s="28" t="s">
        <v>3</v>
      </c>
      <c r="F3" s="29"/>
      <c r="G3" s="29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s="1" customFormat="1" ht="20.5" x14ac:dyDescent="0.45">
      <c r="B4" s="9"/>
      <c r="C4" s="9"/>
      <c r="D4" s="9"/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s="1" customFormat="1" ht="20.5" x14ac:dyDescent="0.45">
      <c r="B5" s="77" t="s">
        <v>4</v>
      </c>
      <c r="C5" s="78"/>
      <c r="D5" s="78"/>
      <c r="E5" s="31">
        <v>44544</v>
      </c>
      <c r="F5" s="32"/>
      <c r="G5" s="2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1" customFormat="1" ht="19" x14ac:dyDescent="0.45">
      <c r="B6" s="10"/>
      <c r="C6" s="11"/>
      <c r="D6" s="11"/>
      <c r="E6" s="33"/>
      <c r="F6" s="33"/>
      <c r="G6" s="34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14" thickBot="1" x14ac:dyDescent="0.4">
      <c r="B7" s="2"/>
      <c r="C7" s="2"/>
      <c r="D7" s="3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s="6" customFormat="1" ht="37.5" customHeight="1" x14ac:dyDescent="0.35">
      <c r="A8" s="7"/>
      <c r="B8" s="80" t="s">
        <v>5</v>
      </c>
      <c r="C8" s="80"/>
      <c r="D8" s="81"/>
      <c r="E8" s="72" t="s">
        <v>21</v>
      </c>
      <c r="F8" s="82"/>
      <c r="G8" s="83" t="s">
        <v>25</v>
      </c>
      <c r="H8" s="84"/>
      <c r="I8" s="72"/>
      <c r="J8" s="73"/>
      <c r="K8" s="72"/>
      <c r="L8" s="73"/>
      <c r="M8" s="72"/>
      <c r="N8" s="73"/>
      <c r="O8" s="72"/>
      <c r="P8" s="73"/>
      <c r="Q8" s="72"/>
      <c r="R8" s="73"/>
      <c r="S8" s="37"/>
      <c r="T8" s="37"/>
    </row>
    <row r="9" spans="1:20" s="6" customFormat="1" ht="29.5" thickBot="1" x14ac:dyDescent="0.4">
      <c r="A9" s="15" t="s">
        <v>14</v>
      </c>
      <c r="B9" s="16" t="s">
        <v>15</v>
      </c>
      <c r="C9" s="8" t="s">
        <v>1</v>
      </c>
      <c r="D9" s="14" t="s">
        <v>9</v>
      </c>
      <c r="E9" s="38" t="s">
        <v>0</v>
      </c>
      <c r="F9" s="39" t="s">
        <v>11</v>
      </c>
      <c r="G9" s="38" t="s">
        <v>0</v>
      </c>
      <c r="H9" s="39" t="s">
        <v>11</v>
      </c>
      <c r="I9" s="38" t="s">
        <v>0</v>
      </c>
      <c r="J9" s="39" t="s">
        <v>11</v>
      </c>
      <c r="K9" s="38" t="s">
        <v>0</v>
      </c>
      <c r="L9" s="39" t="s">
        <v>11</v>
      </c>
      <c r="M9" s="38" t="s">
        <v>0</v>
      </c>
      <c r="N9" s="39" t="s">
        <v>11</v>
      </c>
      <c r="O9" s="38" t="s">
        <v>0</v>
      </c>
      <c r="P9" s="39" t="s">
        <v>11</v>
      </c>
      <c r="Q9" s="38" t="s">
        <v>0</v>
      </c>
      <c r="R9" s="39" t="s">
        <v>11</v>
      </c>
      <c r="S9" s="37"/>
      <c r="T9" s="37"/>
    </row>
    <row r="10" spans="1:20" s="6" customFormat="1" ht="60" customHeight="1" x14ac:dyDescent="0.45">
      <c r="A10" s="42">
        <v>1</v>
      </c>
      <c r="B10" s="132" t="s">
        <v>31</v>
      </c>
      <c r="C10" s="43" t="s">
        <v>2</v>
      </c>
      <c r="D10" s="44">
        <v>1</v>
      </c>
      <c r="E10" s="130">
        <v>15000</v>
      </c>
      <c r="F10" s="131">
        <v>15000</v>
      </c>
      <c r="G10" s="40">
        <v>22886.63</v>
      </c>
      <c r="H10" s="41">
        <f>G10*D10</f>
        <v>22886.63</v>
      </c>
      <c r="I10" s="40"/>
      <c r="J10" s="41">
        <f>I10*D10</f>
        <v>0</v>
      </c>
      <c r="K10" s="40"/>
      <c r="L10" s="41">
        <f>K10*D10</f>
        <v>0</v>
      </c>
      <c r="M10" s="40"/>
      <c r="N10" s="41">
        <f>M10*D10</f>
        <v>0</v>
      </c>
      <c r="O10" s="40"/>
      <c r="P10" s="41">
        <f>O10*D10</f>
        <v>0</v>
      </c>
      <c r="Q10" s="40"/>
      <c r="R10" s="41">
        <f>Q10*D10</f>
        <v>0</v>
      </c>
      <c r="S10" s="37"/>
      <c r="T10" s="37"/>
    </row>
    <row r="11" spans="1:20" s="6" customFormat="1" ht="60" customHeight="1" x14ac:dyDescent="0.45">
      <c r="A11" s="45">
        <v>2</v>
      </c>
      <c r="B11" s="132" t="s">
        <v>32</v>
      </c>
      <c r="C11" s="46" t="s">
        <v>2</v>
      </c>
      <c r="D11" s="47">
        <v>1</v>
      </c>
      <c r="E11" s="130">
        <v>15000</v>
      </c>
      <c r="F11" s="41">
        <v>15000</v>
      </c>
      <c r="G11" s="40">
        <v>46735.71</v>
      </c>
      <c r="H11" s="41">
        <f t="shared" ref="H11:H38" si="0">G11*D11</f>
        <v>46735.71</v>
      </c>
      <c r="I11" s="40"/>
      <c r="J11" s="41">
        <f t="shared" ref="J11:J38" si="1">I11*D11</f>
        <v>0</v>
      </c>
      <c r="K11" s="40"/>
      <c r="L11" s="41">
        <f t="shared" ref="L11:L38" si="2">K11*D11</f>
        <v>0</v>
      </c>
      <c r="M11" s="40"/>
      <c r="N11" s="41">
        <f t="shared" ref="N11:N38" si="3">M11*D11</f>
        <v>0</v>
      </c>
      <c r="O11" s="40"/>
      <c r="P11" s="41">
        <f t="shared" ref="P11:P38" si="4">O11*D11</f>
        <v>0</v>
      </c>
      <c r="Q11" s="40"/>
      <c r="R11" s="41">
        <f t="shared" ref="R11:R38" si="5">Q11*D11</f>
        <v>0</v>
      </c>
      <c r="S11" s="37"/>
      <c r="T11" s="37"/>
    </row>
    <row r="12" spans="1:20" s="6" customFormat="1" ht="60" customHeight="1" x14ac:dyDescent="0.45">
      <c r="A12" s="45">
        <v>3</v>
      </c>
      <c r="B12" s="132" t="s">
        <v>33</v>
      </c>
      <c r="C12" s="46" t="s">
        <v>2</v>
      </c>
      <c r="D12" s="47">
        <v>1</v>
      </c>
      <c r="E12" s="40">
        <v>20000</v>
      </c>
      <c r="F12" s="41">
        <v>20000</v>
      </c>
      <c r="G12" s="40">
        <v>20000</v>
      </c>
      <c r="H12" s="41">
        <f t="shared" si="0"/>
        <v>20000</v>
      </c>
      <c r="I12" s="40"/>
      <c r="J12" s="41">
        <f t="shared" si="1"/>
        <v>0</v>
      </c>
      <c r="K12" s="40"/>
      <c r="L12" s="41">
        <f t="shared" si="2"/>
        <v>0</v>
      </c>
      <c r="M12" s="40"/>
      <c r="N12" s="41">
        <f t="shared" si="3"/>
        <v>0</v>
      </c>
      <c r="O12" s="40"/>
      <c r="P12" s="41">
        <f t="shared" si="4"/>
        <v>0</v>
      </c>
      <c r="Q12" s="40"/>
      <c r="R12" s="41">
        <f t="shared" si="5"/>
        <v>0</v>
      </c>
      <c r="S12" s="37"/>
      <c r="T12" s="37"/>
    </row>
    <row r="13" spans="1:20" s="6" customFormat="1" ht="60" customHeight="1" x14ac:dyDescent="0.45">
      <c r="A13" s="45">
        <v>4</v>
      </c>
      <c r="B13" s="133" t="s">
        <v>34</v>
      </c>
      <c r="C13" s="46" t="s">
        <v>2</v>
      </c>
      <c r="D13" s="47">
        <v>1</v>
      </c>
      <c r="E13" s="130">
        <v>19624</v>
      </c>
      <c r="F13" s="41">
        <v>19624</v>
      </c>
      <c r="G13" s="40">
        <v>15401.38</v>
      </c>
      <c r="H13" s="41">
        <f t="shared" si="0"/>
        <v>15401.38</v>
      </c>
      <c r="I13" s="40"/>
      <c r="J13" s="41">
        <f t="shared" si="1"/>
        <v>0</v>
      </c>
      <c r="K13" s="40"/>
      <c r="L13" s="41">
        <f t="shared" si="2"/>
        <v>0</v>
      </c>
      <c r="M13" s="40"/>
      <c r="N13" s="41">
        <f t="shared" si="3"/>
        <v>0</v>
      </c>
      <c r="O13" s="40"/>
      <c r="P13" s="41">
        <f t="shared" si="4"/>
        <v>0</v>
      </c>
      <c r="Q13" s="40"/>
      <c r="R13" s="41">
        <f t="shared" si="5"/>
        <v>0</v>
      </c>
      <c r="S13" s="37"/>
      <c r="T13" s="37"/>
    </row>
    <row r="14" spans="1:20" s="6" customFormat="1" ht="60" customHeight="1" x14ac:dyDescent="0.45">
      <c r="A14" s="45">
        <v>5</v>
      </c>
      <c r="B14" s="132" t="s">
        <v>35</v>
      </c>
      <c r="C14" s="46" t="s">
        <v>2</v>
      </c>
      <c r="D14" s="47">
        <v>1</v>
      </c>
      <c r="E14" s="130">
        <v>11685</v>
      </c>
      <c r="F14" s="41">
        <v>11685</v>
      </c>
      <c r="G14" s="40">
        <v>25766.79</v>
      </c>
      <c r="H14" s="41">
        <f>G14*D14</f>
        <v>25766.79</v>
      </c>
      <c r="I14" s="40"/>
      <c r="J14" s="41">
        <f t="shared" si="1"/>
        <v>0</v>
      </c>
      <c r="K14" s="40"/>
      <c r="L14" s="41">
        <f t="shared" si="2"/>
        <v>0</v>
      </c>
      <c r="M14" s="40"/>
      <c r="N14" s="41">
        <f t="shared" si="3"/>
        <v>0</v>
      </c>
      <c r="O14" s="40"/>
      <c r="P14" s="41">
        <f t="shared" si="4"/>
        <v>0</v>
      </c>
      <c r="Q14" s="40"/>
      <c r="R14" s="41">
        <f t="shared" si="5"/>
        <v>0</v>
      </c>
      <c r="S14" s="37"/>
      <c r="T14" s="37"/>
    </row>
    <row r="15" spans="1:20" s="6" customFormat="1" ht="60" customHeight="1" x14ac:dyDescent="0.45">
      <c r="A15" s="45">
        <v>6</v>
      </c>
      <c r="B15" s="133" t="s">
        <v>36</v>
      </c>
      <c r="C15" s="48" t="s">
        <v>26</v>
      </c>
      <c r="D15" s="49">
        <v>50</v>
      </c>
      <c r="E15" s="40">
        <v>15</v>
      </c>
      <c r="F15" s="41">
        <v>750</v>
      </c>
      <c r="G15" s="40">
        <v>45.76</v>
      </c>
      <c r="H15" s="41">
        <f>G14*D14</f>
        <v>25766.79</v>
      </c>
      <c r="I15" s="40"/>
      <c r="J15" s="41">
        <f t="shared" si="1"/>
        <v>0</v>
      </c>
      <c r="K15" s="40"/>
      <c r="L15" s="41">
        <f t="shared" si="2"/>
        <v>0</v>
      </c>
      <c r="M15" s="40"/>
      <c r="N15" s="41">
        <f t="shared" si="3"/>
        <v>0</v>
      </c>
      <c r="O15" s="40"/>
      <c r="P15" s="41">
        <f t="shared" si="4"/>
        <v>0</v>
      </c>
      <c r="Q15" s="40"/>
      <c r="R15" s="41">
        <f t="shared" si="5"/>
        <v>0</v>
      </c>
      <c r="S15" s="37"/>
      <c r="T15" s="37"/>
    </row>
    <row r="16" spans="1:20" s="6" customFormat="1" ht="60" customHeight="1" x14ac:dyDescent="0.45">
      <c r="A16" s="45">
        <v>7</v>
      </c>
      <c r="B16" s="133" t="s">
        <v>37</v>
      </c>
      <c r="C16" s="48" t="s">
        <v>26</v>
      </c>
      <c r="D16" s="49">
        <v>250</v>
      </c>
      <c r="E16" s="40">
        <v>30</v>
      </c>
      <c r="F16" s="41">
        <v>7500</v>
      </c>
      <c r="G16" s="40">
        <v>16.059999999999999</v>
      </c>
      <c r="H16" s="41">
        <f>G16*D16</f>
        <v>4014.9999999999995</v>
      </c>
      <c r="I16" s="40"/>
      <c r="J16" s="41">
        <f t="shared" si="1"/>
        <v>0</v>
      </c>
      <c r="K16" s="40"/>
      <c r="L16" s="41">
        <f t="shared" si="2"/>
        <v>0</v>
      </c>
      <c r="M16" s="40"/>
      <c r="N16" s="41">
        <f t="shared" si="3"/>
        <v>0</v>
      </c>
      <c r="O16" s="40"/>
      <c r="P16" s="41">
        <f t="shared" si="4"/>
        <v>0</v>
      </c>
      <c r="Q16" s="40"/>
      <c r="R16" s="41">
        <f t="shared" si="5"/>
        <v>0</v>
      </c>
      <c r="S16" s="37"/>
      <c r="T16" s="37"/>
    </row>
    <row r="17" spans="1:20" s="6" customFormat="1" ht="60" customHeight="1" x14ac:dyDescent="0.45">
      <c r="A17" s="45">
        <v>8</v>
      </c>
      <c r="B17" s="133" t="s">
        <v>38</v>
      </c>
      <c r="C17" s="48">
        <v>1</v>
      </c>
      <c r="D17" s="49" t="s">
        <v>2</v>
      </c>
      <c r="E17" s="130">
        <v>1500</v>
      </c>
      <c r="F17" s="41">
        <v>1500</v>
      </c>
      <c r="G17" s="40">
        <v>3134.05</v>
      </c>
      <c r="H17" s="41">
        <v>3134.05</v>
      </c>
      <c r="I17" s="40"/>
      <c r="J17" s="41"/>
      <c r="K17" s="40"/>
      <c r="L17" s="41"/>
      <c r="M17" s="40"/>
      <c r="N17" s="41"/>
      <c r="O17" s="40"/>
      <c r="P17" s="41"/>
      <c r="Q17" s="40"/>
      <c r="R17" s="41"/>
      <c r="S17" s="37"/>
      <c r="T17" s="37"/>
    </row>
    <row r="18" spans="1:20" s="6" customFormat="1" ht="60" customHeight="1" x14ac:dyDescent="0.45">
      <c r="A18" s="45">
        <v>9</v>
      </c>
      <c r="B18" s="133" t="s">
        <v>39</v>
      </c>
      <c r="C18" s="48">
        <v>9</v>
      </c>
      <c r="D18" s="49" t="s">
        <v>22</v>
      </c>
      <c r="E18" s="40">
        <v>350</v>
      </c>
      <c r="F18" s="41">
        <v>3150</v>
      </c>
      <c r="G18" s="40">
        <v>871.94</v>
      </c>
      <c r="H18" s="129">
        <f>G18*C18</f>
        <v>7847.4600000000009</v>
      </c>
      <c r="I18" s="40"/>
      <c r="J18" s="41"/>
      <c r="K18" s="40"/>
      <c r="L18" s="41"/>
      <c r="M18" s="40"/>
      <c r="N18" s="41"/>
      <c r="O18" s="40"/>
      <c r="P18" s="41"/>
      <c r="Q18" s="40"/>
      <c r="R18" s="41"/>
      <c r="S18" s="37"/>
      <c r="T18" s="37"/>
    </row>
    <row r="19" spans="1:20" s="6" customFormat="1" ht="60" customHeight="1" x14ac:dyDescent="0.45">
      <c r="A19" s="45">
        <v>10</v>
      </c>
      <c r="B19" s="132" t="s">
        <v>40</v>
      </c>
      <c r="C19" s="48">
        <v>1</v>
      </c>
      <c r="D19" s="49" t="s">
        <v>2</v>
      </c>
      <c r="E19" s="130">
        <v>6000</v>
      </c>
      <c r="F19" s="41">
        <v>6000</v>
      </c>
      <c r="G19" s="40">
        <v>20148.830000000002</v>
      </c>
      <c r="H19" s="129">
        <f>G19*C19</f>
        <v>20148.830000000002</v>
      </c>
      <c r="I19" s="40"/>
      <c r="J19" s="41"/>
      <c r="K19" s="40"/>
      <c r="L19" s="41"/>
      <c r="M19" s="40"/>
      <c r="N19" s="41"/>
      <c r="O19" s="40"/>
      <c r="P19" s="41"/>
      <c r="Q19" s="40"/>
      <c r="R19" s="41"/>
      <c r="S19" s="37"/>
      <c r="T19" s="37"/>
    </row>
    <row r="20" spans="1:20" s="6" customFormat="1" ht="60" customHeight="1" x14ac:dyDescent="0.45">
      <c r="A20" s="45">
        <v>11</v>
      </c>
      <c r="B20" s="132" t="s">
        <v>41</v>
      </c>
      <c r="C20" s="48">
        <v>6</v>
      </c>
      <c r="D20" s="49" t="s">
        <v>27</v>
      </c>
      <c r="E20" s="40">
        <v>1500</v>
      </c>
      <c r="F20" s="41">
        <v>9000</v>
      </c>
      <c r="G20" s="40">
        <v>887.5</v>
      </c>
      <c r="H20" s="41">
        <f>G20*C20</f>
        <v>5325</v>
      </c>
      <c r="I20" s="40"/>
      <c r="J20" s="41"/>
      <c r="K20" s="40"/>
      <c r="L20" s="41"/>
      <c r="M20" s="40"/>
      <c r="N20" s="41"/>
      <c r="O20" s="40"/>
      <c r="P20" s="41"/>
      <c r="Q20" s="40"/>
      <c r="R20" s="41"/>
      <c r="S20" s="37"/>
      <c r="T20" s="37"/>
    </row>
    <row r="21" spans="1:20" s="6" customFormat="1" ht="60" customHeight="1" x14ac:dyDescent="0.45">
      <c r="A21" s="45">
        <v>12</v>
      </c>
      <c r="B21" s="132" t="s">
        <v>42</v>
      </c>
      <c r="C21" s="48">
        <v>5</v>
      </c>
      <c r="D21" s="49" t="s">
        <v>27</v>
      </c>
      <c r="E21" s="40">
        <v>2600</v>
      </c>
      <c r="F21" s="41">
        <v>13000</v>
      </c>
      <c r="G21" s="40">
        <v>1061.51</v>
      </c>
      <c r="H21" s="129">
        <f>G21*C21</f>
        <v>5307.55</v>
      </c>
      <c r="I21" s="40"/>
      <c r="J21" s="41"/>
      <c r="K21" s="40"/>
      <c r="L21" s="41"/>
      <c r="M21" s="40"/>
      <c r="N21" s="41"/>
      <c r="O21" s="40"/>
      <c r="P21" s="41"/>
      <c r="Q21" s="40"/>
      <c r="R21" s="41"/>
      <c r="S21" s="37"/>
      <c r="T21" s="37"/>
    </row>
    <row r="22" spans="1:20" s="6" customFormat="1" ht="60" customHeight="1" x14ac:dyDescent="0.45">
      <c r="A22" s="45">
        <v>13</v>
      </c>
      <c r="B22" s="132" t="s">
        <v>43</v>
      </c>
      <c r="C22" s="48">
        <v>1</v>
      </c>
      <c r="D22" s="49" t="s">
        <v>27</v>
      </c>
      <c r="E22" s="40">
        <v>200</v>
      </c>
      <c r="F22" s="41">
        <v>200</v>
      </c>
      <c r="G22" s="40">
        <v>5249.05</v>
      </c>
      <c r="H22" s="41">
        <f>G22*C22</f>
        <v>5249.05</v>
      </c>
      <c r="I22" s="40"/>
      <c r="J22" s="41"/>
      <c r="K22" s="40"/>
      <c r="L22" s="41"/>
      <c r="M22" s="40"/>
      <c r="N22" s="41"/>
      <c r="O22" s="40"/>
      <c r="P22" s="41"/>
      <c r="Q22" s="40"/>
      <c r="R22" s="41"/>
      <c r="S22" s="37"/>
      <c r="T22" s="37"/>
    </row>
    <row r="23" spans="1:20" s="6" customFormat="1" ht="60" customHeight="1" x14ac:dyDescent="0.45">
      <c r="A23" s="45">
        <v>14</v>
      </c>
      <c r="B23" s="132" t="s">
        <v>44</v>
      </c>
      <c r="C23" s="48">
        <v>5</v>
      </c>
      <c r="D23" s="49" t="s">
        <v>22</v>
      </c>
      <c r="E23" s="40">
        <v>550</v>
      </c>
      <c r="F23" s="41">
        <v>2750</v>
      </c>
      <c r="G23" s="40">
        <v>2005.4</v>
      </c>
      <c r="H23" s="41">
        <f>G24*C24</f>
        <v>13557</v>
      </c>
      <c r="I23" s="40"/>
      <c r="J23" s="41"/>
      <c r="K23" s="40"/>
      <c r="L23" s="41"/>
      <c r="M23" s="40"/>
      <c r="N23" s="41"/>
      <c r="O23" s="40"/>
      <c r="P23" s="41"/>
      <c r="Q23" s="40"/>
      <c r="R23" s="41"/>
      <c r="S23" s="37"/>
      <c r="T23" s="37"/>
    </row>
    <row r="24" spans="1:20" s="6" customFormat="1" ht="60" customHeight="1" x14ac:dyDescent="0.45">
      <c r="A24" s="45">
        <v>15</v>
      </c>
      <c r="B24" s="132" t="s">
        <v>45</v>
      </c>
      <c r="C24" s="48">
        <v>300</v>
      </c>
      <c r="D24" s="49" t="s">
        <v>28</v>
      </c>
      <c r="E24" s="40">
        <v>45</v>
      </c>
      <c r="F24" s="41">
        <v>13500</v>
      </c>
      <c r="G24" s="40">
        <v>45.19</v>
      </c>
      <c r="H24" s="41">
        <f>G24*C24</f>
        <v>13557</v>
      </c>
      <c r="I24" s="40"/>
      <c r="J24" s="41"/>
      <c r="K24" s="40"/>
      <c r="L24" s="41"/>
      <c r="M24" s="40"/>
      <c r="N24" s="41"/>
      <c r="O24" s="40"/>
      <c r="P24" s="41"/>
      <c r="Q24" s="40"/>
      <c r="R24" s="41"/>
      <c r="S24" s="37"/>
      <c r="T24" s="37"/>
    </row>
    <row r="25" spans="1:20" s="6" customFormat="1" ht="60" customHeight="1" x14ac:dyDescent="0.45">
      <c r="A25" s="45">
        <v>16</v>
      </c>
      <c r="B25" s="132" t="s">
        <v>46</v>
      </c>
      <c r="C25" s="48">
        <v>3000</v>
      </c>
      <c r="D25" s="49" t="s">
        <v>26</v>
      </c>
      <c r="E25" s="40">
        <v>12</v>
      </c>
      <c r="F25" s="41">
        <v>36000</v>
      </c>
      <c r="G25" s="40">
        <v>10.52</v>
      </c>
      <c r="H25" s="41">
        <f>G25*C25</f>
        <v>31560</v>
      </c>
      <c r="I25" s="40"/>
      <c r="J25" s="41"/>
      <c r="K25" s="40"/>
      <c r="L25" s="41"/>
      <c r="M25" s="40"/>
      <c r="N25" s="41"/>
      <c r="O25" s="40"/>
      <c r="P25" s="41"/>
      <c r="Q25" s="40"/>
      <c r="R25" s="41"/>
      <c r="S25" s="37"/>
      <c r="T25" s="37"/>
    </row>
    <row r="26" spans="1:20" s="6" customFormat="1" ht="60" customHeight="1" x14ac:dyDescent="0.45">
      <c r="A26" s="45">
        <v>17</v>
      </c>
      <c r="B26" s="132" t="s">
        <v>47</v>
      </c>
      <c r="C26" s="48">
        <v>18</v>
      </c>
      <c r="D26" s="49" t="s">
        <v>26</v>
      </c>
      <c r="E26" s="40">
        <v>200</v>
      </c>
      <c r="F26" s="41">
        <v>3600</v>
      </c>
      <c r="G26" s="40">
        <v>483.49</v>
      </c>
      <c r="H26" s="41">
        <f>G26*C26</f>
        <v>8702.82</v>
      </c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37"/>
      <c r="T26" s="37"/>
    </row>
    <row r="27" spans="1:20" s="6" customFormat="1" ht="60" customHeight="1" x14ac:dyDescent="0.45">
      <c r="A27" s="45">
        <v>18</v>
      </c>
      <c r="B27" s="134" t="s">
        <v>48</v>
      </c>
      <c r="C27" s="48">
        <v>14</v>
      </c>
      <c r="D27" s="49" t="s">
        <v>26</v>
      </c>
      <c r="E27" s="40">
        <v>100</v>
      </c>
      <c r="F27" s="41">
        <v>1400</v>
      </c>
      <c r="G27" s="40">
        <v>42.62</v>
      </c>
      <c r="H27" s="41">
        <f>G27*C27</f>
        <v>596.67999999999995</v>
      </c>
      <c r="I27" s="40"/>
      <c r="J27" s="41"/>
      <c r="K27" s="40"/>
      <c r="L27" s="41"/>
      <c r="M27" s="40"/>
      <c r="N27" s="41"/>
      <c r="O27" s="40"/>
      <c r="P27" s="41"/>
      <c r="Q27" s="40"/>
      <c r="R27" s="41"/>
      <c r="S27" s="37"/>
      <c r="T27" s="37"/>
    </row>
    <row r="28" spans="1:20" s="6" customFormat="1" ht="60" customHeight="1" x14ac:dyDescent="0.45">
      <c r="A28" s="45">
        <v>19</v>
      </c>
      <c r="B28" s="132" t="s">
        <v>49</v>
      </c>
      <c r="C28" s="48">
        <v>160</v>
      </c>
      <c r="D28" s="49" t="s">
        <v>26</v>
      </c>
      <c r="E28" s="40">
        <v>30</v>
      </c>
      <c r="F28" s="41">
        <v>4800</v>
      </c>
      <c r="G28" s="40">
        <v>14.4</v>
      </c>
      <c r="H28" s="41">
        <f>G28*C28</f>
        <v>2304</v>
      </c>
      <c r="I28" s="40"/>
      <c r="J28" s="41"/>
      <c r="K28" s="40"/>
      <c r="L28" s="41"/>
      <c r="M28" s="40"/>
      <c r="N28" s="41"/>
      <c r="O28" s="40"/>
      <c r="P28" s="41"/>
      <c r="Q28" s="40"/>
      <c r="R28" s="41"/>
      <c r="S28" s="37"/>
      <c r="T28" s="37"/>
    </row>
    <row r="29" spans="1:20" s="6" customFormat="1" ht="60" customHeight="1" x14ac:dyDescent="0.45">
      <c r="A29" s="45">
        <v>20</v>
      </c>
      <c r="B29" s="132" t="s">
        <v>50</v>
      </c>
      <c r="C29" s="48">
        <v>8</v>
      </c>
      <c r="D29" s="49" t="s">
        <v>27</v>
      </c>
      <c r="E29" s="40">
        <v>250</v>
      </c>
      <c r="F29" s="41">
        <v>2000</v>
      </c>
      <c r="G29" s="40">
        <v>1920.7</v>
      </c>
      <c r="H29" s="41">
        <f>G29*C29</f>
        <v>15365.6</v>
      </c>
      <c r="I29" s="40"/>
      <c r="J29" s="41"/>
      <c r="K29" s="40"/>
      <c r="L29" s="41"/>
      <c r="M29" s="40"/>
      <c r="N29" s="41"/>
      <c r="O29" s="40"/>
      <c r="P29" s="41"/>
      <c r="Q29" s="40"/>
      <c r="R29" s="41"/>
      <c r="S29" s="37"/>
      <c r="T29" s="37"/>
    </row>
    <row r="30" spans="1:20" s="6" customFormat="1" ht="60" customHeight="1" x14ac:dyDescent="0.45">
      <c r="A30" s="45">
        <v>21</v>
      </c>
      <c r="B30" s="132" t="s">
        <v>51</v>
      </c>
      <c r="C30" s="48">
        <v>1500</v>
      </c>
      <c r="D30" s="49" t="s">
        <v>28</v>
      </c>
      <c r="E30" s="40">
        <v>8</v>
      </c>
      <c r="F30" s="41">
        <v>12000</v>
      </c>
      <c r="G30" s="40">
        <v>17.11</v>
      </c>
      <c r="H30" s="41">
        <f>G30*C30</f>
        <v>25665</v>
      </c>
      <c r="I30" s="40"/>
      <c r="J30" s="41"/>
      <c r="K30" s="40"/>
      <c r="L30" s="41"/>
      <c r="M30" s="40"/>
      <c r="N30" s="41"/>
      <c r="O30" s="40"/>
      <c r="P30" s="41"/>
      <c r="Q30" s="40"/>
      <c r="R30" s="41"/>
      <c r="S30" s="37"/>
      <c r="T30" s="37"/>
    </row>
    <row r="31" spans="1:20" s="6" customFormat="1" ht="60" customHeight="1" x14ac:dyDescent="0.45">
      <c r="A31" s="45">
        <v>22</v>
      </c>
      <c r="B31" s="132" t="s">
        <v>52</v>
      </c>
      <c r="C31" s="48">
        <v>1700</v>
      </c>
      <c r="D31" s="49" t="s">
        <v>28</v>
      </c>
      <c r="E31" s="40">
        <v>15</v>
      </c>
      <c r="F31" s="41">
        <v>25500</v>
      </c>
      <c r="G31" s="40">
        <v>23.95</v>
      </c>
      <c r="H31" s="41">
        <f>G31*C31</f>
        <v>40715</v>
      </c>
      <c r="I31" s="40"/>
      <c r="J31" s="41"/>
      <c r="K31" s="40"/>
      <c r="L31" s="41"/>
      <c r="M31" s="40"/>
      <c r="N31" s="41"/>
      <c r="O31" s="40"/>
      <c r="P31" s="41"/>
      <c r="Q31" s="40"/>
      <c r="R31" s="41"/>
      <c r="S31" s="37"/>
      <c r="T31" s="37"/>
    </row>
    <row r="32" spans="1:20" s="6" customFormat="1" ht="60" customHeight="1" x14ac:dyDescent="0.45">
      <c r="A32" s="45">
        <v>23</v>
      </c>
      <c r="B32" s="132" t="s">
        <v>53</v>
      </c>
      <c r="C32" s="48">
        <v>10</v>
      </c>
      <c r="D32" s="49" t="s">
        <v>27</v>
      </c>
      <c r="E32" s="40">
        <v>300</v>
      </c>
      <c r="F32" s="41">
        <v>3000</v>
      </c>
      <c r="G32" s="40">
        <v>303.35000000000002</v>
      </c>
      <c r="H32" s="41">
        <f>G21*C32</f>
        <v>10615.1</v>
      </c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37"/>
      <c r="T32" s="37"/>
    </row>
    <row r="33" spans="1:20" s="6" customFormat="1" ht="60" customHeight="1" x14ac:dyDescent="0.45">
      <c r="A33" s="45">
        <v>24</v>
      </c>
      <c r="B33" s="132" t="s">
        <v>54</v>
      </c>
      <c r="C33" s="48">
        <v>3</v>
      </c>
      <c r="D33" s="49" t="s">
        <v>27</v>
      </c>
      <c r="E33" s="40">
        <v>1500</v>
      </c>
      <c r="F33" s="41">
        <v>4500</v>
      </c>
      <c r="G33" s="40">
        <v>1388.96</v>
      </c>
      <c r="H33" s="41">
        <f>G33*C33</f>
        <v>4166.88</v>
      </c>
      <c r="I33" s="40"/>
      <c r="J33" s="41"/>
      <c r="K33" s="40"/>
      <c r="L33" s="41"/>
      <c r="M33" s="40"/>
      <c r="N33" s="41"/>
      <c r="O33" s="40"/>
      <c r="P33" s="41"/>
      <c r="Q33" s="40"/>
      <c r="R33" s="41"/>
      <c r="S33" s="37"/>
      <c r="T33" s="37"/>
    </row>
    <row r="34" spans="1:20" s="6" customFormat="1" ht="60" customHeight="1" x14ac:dyDescent="0.45">
      <c r="A34" s="45">
        <v>25</v>
      </c>
      <c r="B34" s="132" t="s">
        <v>55</v>
      </c>
      <c r="C34" s="48">
        <v>7</v>
      </c>
      <c r="D34" s="49" t="s">
        <v>22</v>
      </c>
      <c r="E34" s="40">
        <v>1000</v>
      </c>
      <c r="F34" s="41">
        <v>7000</v>
      </c>
      <c r="G34" s="40">
        <v>4716.7299999999996</v>
      </c>
      <c r="H34" s="41">
        <f>G34*C34</f>
        <v>33017.11</v>
      </c>
      <c r="I34" s="40"/>
      <c r="J34" s="41"/>
      <c r="K34" s="40"/>
      <c r="L34" s="41"/>
      <c r="M34" s="40"/>
      <c r="N34" s="41"/>
      <c r="O34" s="40"/>
      <c r="P34" s="41"/>
      <c r="Q34" s="40"/>
      <c r="R34" s="41"/>
      <c r="S34" s="37"/>
      <c r="T34" s="37"/>
    </row>
    <row r="35" spans="1:20" s="6" customFormat="1" ht="60" customHeight="1" x14ac:dyDescent="0.45">
      <c r="A35" s="45">
        <v>26</v>
      </c>
      <c r="B35" s="132" t="s">
        <v>56</v>
      </c>
      <c r="C35" s="48">
        <v>4</v>
      </c>
      <c r="D35" s="49" t="s">
        <v>27</v>
      </c>
      <c r="E35" s="40">
        <v>400</v>
      </c>
      <c r="F35" s="41">
        <v>1600</v>
      </c>
      <c r="G35" s="40">
        <v>1384.59</v>
      </c>
      <c r="H35" s="41">
        <f>G35*C35</f>
        <v>5538.36</v>
      </c>
      <c r="I35" s="40"/>
      <c r="J35" s="41"/>
      <c r="K35" s="40"/>
      <c r="L35" s="41"/>
      <c r="M35" s="40"/>
      <c r="N35" s="41"/>
      <c r="O35" s="40"/>
      <c r="P35" s="41"/>
      <c r="Q35" s="40"/>
      <c r="R35" s="41"/>
      <c r="S35" s="37"/>
      <c r="T35" s="37"/>
    </row>
    <row r="36" spans="1:20" s="6" customFormat="1" ht="60" customHeight="1" x14ac:dyDescent="0.45">
      <c r="A36" s="45">
        <v>27</v>
      </c>
      <c r="B36" s="132" t="s">
        <v>57</v>
      </c>
      <c r="C36" s="48">
        <v>9</v>
      </c>
      <c r="D36" s="49" t="s">
        <v>27</v>
      </c>
      <c r="E36" s="40">
        <v>600</v>
      </c>
      <c r="F36" s="41">
        <v>5400</v>
      </c>
      <c r="G36" s="40">
        <v>902.91</v>
      </c>
      <c r="H36" s="41">
        <f>G36*C36</f>
        <v>8126.19</v>
      </c>
      <c r="I36" s="40"/>
      <c r="J36" s="41"/>
      <c r="K36" s="40"/>
      <c r="L36" s="41"/>
      <c r="M36" s="40"/>
      <c r="N36" s="41"/>
      <c r="O36" s="40"/>
      <c r="P36" s="41"/>
      <c r="Q36" s="40"/>
      <c r="R36" s="41"/>
      <c r="S36" s="37"/>
      <c r="T36" s="37"/>
    </row>
    <row r="37" spans="1:20" s="6" customFormat="1" ht="60" customHeight="1" x14ac:dyDescent="0.45">
      <c r="A37" s="45">
        <v>28</v>
      </c>
      <c r="B37" s="132" t="s">
        <v>58</v>
      </c>
      <c r="C37" s="48">
        <v>10</v>
      </c>
      <c r="D37" s="49" t="s">
        <v>27</v>
      </c>
      <c r="E37" s="40">
        <v>2600</v>
      </c>
      <c r="F37" s="41">
        <v>26000</v>
      </c>
      <c r="G37" s="40">
        <v>948.04</v>
      </c>
      <c r="H37" s="41">
        <f>G37*C37</f>
        <v>9480.4</v>
      </c>
      <c r="I37" s="40"/>
      <c r="J37" s="41"/>
      <c r="K37" s="40"/>
      <c r="L37" s="41"/>
      <c r="M37" s="40"/>
      <c r="N37" s="41"/>
      <c r="O37" s="40"/>
      <c r="P37" s="41"/>
      <c r="Q37" s="40"/>
      <c r="R37" s="41"/>
      <c r="S37" s="37"/>
      <c r="T37" s="37"/>
    </row>
    <row r="38" spans="1:20" s="6" customFormat="1" ht="60" customHeight="1" thickBot="1" x14ac:dyDescent="0.5">
      <c r="A38" s="45" t="s">
        <v>29</v>
      </c>
      <c r="B38" s="132" t="s">
        <v>30</v>
      </c>
      <c r="C38" s="48">
        <v>1</v>
      </c>
      <c r="D38" s="49" t="s">
        <v>2</v>
      </c>
      <c r="E38" s="40">
        <v>23000</v>
      </c>
      <c r="F38" s="41">
        <v>23000</v>
      </c>
      <c r="G38" s="40">
        <v>1</v>
      </c>
      <c r="H38" s="41">
        <v>10500</v>
      </c>
      <c r="I38" s="40"/>
      <c r="J38" s="41" t="e">
        <f t="shared" si="1"/>
        <v>#VALUE!</v>
      </c>
      <c r="K38" s="40"/>
      <c r="L38" s="41" t="e">
        <f t="shared" si="2"/>
        <v>#VALUE!</v>
      </c>
      <c r="M38" s="40"/>
      <c r="N38" s="41" t="e">
        <f t="shared" si="3"/>
        <v>#VALUE!</v>
      </c>
      <c r="O38" s="40"/>
      <c r="P38" s="41" t="e">
        <f t="shared" si="4"/>
        <v>#VALUE!</v>
      </c>
      <c r="Q38" s="40"/>
      <c r="R38" s="41" t="e">
        <f t="shared" si="5"/>
        <v>#VALUE!</v>
      </c>
      <c r="S38" s="37"/>
      <c r="T38" s="37"/>
    </row>
    <row r="39" spans="1:20" s="6" customFormat="1" ht="24.65" customHeight="1" x14ac:dyDescent="0.45">
      <c r="A39" s="67" t="s">
        <v>17</v>
      </c>
      <c r="B39" s="68"/>
      <c r="C39" s="68"/>
      <c r="D39" s="69"/>
      <c r="E39" s="61">
        <f>SUM(F10:F38)</f>
        <v>294459</v>
      </c>
      <c r="F39" s="62"/>
      <c r="G39" s="61">
        <f>SUM(H10:H38)</f>
        <v>441051.37999999995</v>
      </c>
      <c r="H39" s="62"/>
      <c r="I39" s="61" t="e">
        <f>SUM(J10:J38)</f>
        <v>#VALUE!</v>
      </c>
      <c r="J39" s="62"/>
      <c r="K39" s="61" t="e">
        <f>SUM(L10:L38)</f>
        <v>#VALUE!</v>
      </c>
      <c r="L39" s="62"/>
      <c r="M39" s="61" t="e">
        <f>SUM(N10:N38)</f>
        <v>#VALUE!</v>
      </c>
      <c r="N39" s="62"/>
      <c r="O39" s="61" t="e">
        <f>SUM(P10:P38)</f>
        <v>#VALUE!</v>
      </c>
      <c r="P39" s="62"/>
      <c r="Q39" s="61" t="e">
        <f>SUM(R10:R38)</f>
        <v>#VALUE!</v>
      </c>
      <c r="R39" s="62"/>
      <c r="S39" s="37"/>
      <c r="T39" s="37"/>
    </row>
    <row r="40" spans="1:20" s="6" customFormat="1" ht="24.65" customHeight="1" x14ac:dyDescent="0.35">
      <c r="A40" s="70" t="s">
        <v>18</v>
      </c>
      <c r="B40" s="71"/>
      <c r="C40" s="71"/>
      <c r="D40" s="71"/>
      <c r="E40" s="65"/>
      <c r="F40" s="66"/>
      <c r="G40" s="59"/>
      <c r="H40" s="60"/>
      <c r="I40" s="76"/>
      <c r="J40" s="66"/>
      <c r="K40" s="59"/>
      <c r="L40" s="60"/>
      <c r="M40" s="59"/>
      <c r="N40" s="60"/>
      <c r="O40" s="76"/>
      <c r="P40" s="66"/>
      <c r="Q40" s="59"/>
      <c r="R40" s="60"/>
      <c r="S40" s="37"/>
      <c r="T40" s="37"/>
    </row>
    <row r="41" spans="1:20" s="6" customFormat="1" ht="24.65" customHeight="1" x14ac:dyDescent="0.35">
      <c r="A41" s="63" t="s">
        <v>19</v>
      </c>
      <c r="B41" s="64"/>
      <c r="C41" s="64"/>
      <c r="D41" s="64"/>
      <c r="E41" s="58"/>
      <c r="F41" s="53"/>
      <c r="G41" s="50"/>
      <c r="H41" s="51"/>
      <c r="I41" s="52"/>
      <c r="J41" s="53"/>
      <c r="K41" s="50"/>
      <c r="L41" s="51"/>
      <c r="M41" s="50"/>
      <c r="N41" s="51"/>
      <c r="O41" s="52"/>
      <c r="P41" s="53"/>
      <c r="Q41" s="50"/>
      <c r="R41" s="51"/>
      <c r="S41" s="37"/>
      <c r="T41" s="37"/>
    </row>
    <row r="42" spans="1:20" s="6" customFormat="1" ht="24.65" customHeight="1" x14ac:dyDescent="0.35">
      <c r="A42" s="63" t="s">
        <v>8</v>
      </c>
      <c r="B42" s="64"/>
      <c r="C42" s="64"/>
      <c r="D42" s="64"/>
      <c r="E42" s="58"/>
      <c r="F42" s="53"/>
      <c r="G42" s="50"/>
      <c r="H42" s="51"/>
      <c r="I42" s="52"/>
      <c r="J42" s="53"/>
      <c r="K42" s="50"/>
      <c r="L42" s="51"/>
      <c r="M42" s="50"/>
      <c r="N42" s="51"/>
      <c r="O42" s="52"/>
      <c r="P42" s="53"/>
      <c r="Q42" s="50"/>
      <c r="R42" s="51"/>
      <c r="S42" s="37"/>
      <c r="T42" s="37"/>
    </row>
    <row r="43" spans="1:20" s="6" customFormat="1" ht="24.65" customHeight="1" x14ac:dyDescent="0.35">
      <c r="A43" s="63" t="s">
        <v>20</v>
      </c>
      <c r="B43" s="64"/>
      <c r="C43" s="64"/>
      <c r="D43" s="64"/>
      <c r="E43" s="58"/>
      <c r="F43" s="53"/>
      <c r="G43" s="50"/>
      <c r="H43" s="51"/>
      <c r="I43" s="52"/>
      <c r="J43" s="53"/>
      <c r="K43" s="50"/>
      <c r="L43" s="51"/>
      <c r="M43" s="50"/>
      <c r="N43" s="51"/>
      <c r="O43" s="52"/>
      <c r="P43" s="53"/>
      <c r="Q43" s="50"/>
      <c r="R43" s="51"/>
      <c r="S43" s="37"/>
      <c r="T43" s="37"/>
    </row>
    <row r="44" spans="1:20" s="6" customFormat="1" ht="24.65" customHeight="1" thickBot="1" x14ac:dyDescent="0.4">
      <c r="A44" s="85" t="s">
        <v>7</v>
      </c>
      <c r="B44" s="86"/>
      <c r="C44" s="86"/>
      <c r="D44" s="86"/>
      <c r="E44" s="74"/>
      <c r="F44" s="75"/>
      <c r="G44" s="56"/>
      <c r="H44" s="79"/>
      <c r="I44" s="54"/>
      <c r="J44" s="55"/>
      <c r="K44" s="56"/>
      <c r="L44" s="57"/>
      <c r="M44" s="56"/>
      <c r="N44" s="57"/>
      <c r="O44" s="54"/>
      <c r="P44" s="55"/>
      <c r="Q44" s="56"/>
      <c r="R44" s="57"/>
      <c r="S44" s="37"/>
      <c r="T44" s="37"/>
    </row>
    <row r="45" spans="1:20" x14ac:dyDescent="0.35">
      <c r="E45" s="36" t="s">
        <v>6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</sheetData>
  <mergeCells count="57">
    <mergeCell ref="B5:D5"/>
    <mergeCell ref="G44:H44"/>
    <mergeCell ref="M8:N8"/>
    <mergeCell ref="B8:D8"/>
    <mergeCell ref="E8:F8"/>
    <mergeCell ref="G8:H8"/>
    <mergeCell ref="K8:L8"/>
    <mergeCell ref="K39:L39"/>
    <mergeCell ref="A41:D41"/>
    <mergeCell ref="E41:F41"/>
    <mergeCell ref="G41:H41"/>
    <mergeCell ref="I41:J41"/>
    <mergeCell ref="K41:L41"/>
    <mergeCell ref="M41:N41"/>
    <mergeCell ref="A42:D42"/>
    <mergeCell ref="A44:D44"/>
    <mergeCell ref="Q8:R8"/>
    <mergeCell ref="O8:P8"/>
    <mergeCell ref="Q44:R44"/>
    <mergeCell ref="E44:F44"/>
    <mergeCell ref="K40:L40"/>
    <mergeCell ref="K42:L42"/>
    <mergeCell ref="K43:L43"/>
    <mergeCell ref="K44:L44"/>
    <mergeCell ref="O41:P41"/>
    <mergeCell ref="Q41:R41"/>
    <mergeCell ref="G39:H39"/>
    <mergeCell ref="I8:J8"/>
    <mergeCell ref="I39:J39"/>
    <mergeCell ref="I40:J40"/>
    <mergeCell ref="G40:H40"/>
    <mergeCell ref="O40:P40"/>
    <mergeCell ref="A43:D43"/>
    <mergeCell ref="E40:F40"/>
    <mergeCell ref="A39:D39"/>
    <mergeCell ref="E39:F39"/>
    <mergeCell ref="E43:F43"/>
    <mergeCell ref="A40:D40"/>
    <mergeCell ref="Q40:R40"/>
    <mergeCell ref="O39:P39"/>
    <mergeCell ref="Q39:R39"/>
    <mergeCell ref="M39:N39"/>
    <mergeCell ref="M40:N40"/>
    <mergeCell ref="I44:J44"/>
    <mergeCell ref="M44:N44"/>
    <mergeCell ref="O44:P44"/>
    <mergeCell ref="E42:F42"/>
    <mergeCell ref="G42:H42"/>
    <mergeCell ref="I42:J42"/>
    <mergeCell ref="M42:N42"/>
    <mergeCell ref="O42:P42"/>
    <mergeCell ref="Q43:R43"/>
    <mergeCell ref="Q42:R42"/>
    <mergeCell ref="G43:H43"/>
    <mergeCell ref="I43:J43"/>
    <mergeCell ref="M43:N43"/>
    <mergeCell ref="O43:P43"/>
  </mergeCells>
  <phoneticPr fontId="1" type="noConversion"/>
  <pageMargins left="0.34" right="0.33" top="0.45" bottom="0.52" header="0.31" footer="0.2"/>
  <pageSetup paperSize="5" scale="72" fitToHeight="2" orientation="landscape" r:id="rId1"/>
  <headerFooter alignWithMargins="0"/>
  <rowBreaks count="1" manualBreakCount="1">
    <brk id="37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topLeftCell="A13" zoomScale="60" zoomScaleNormal="60" workbookViewId="0">
      <selection activeCell="A25" sqref="A25:IV26"/>
    </sheetView>
  </sheetViews>
  <sheetFormatPr defaultColWidth="9.08984375" defaultRowHeight="13.5" x14ac:dyDescent="0.35"/>
  <cols>
    <col min="1" max="1" width="6.6328125" style="5" customWidth="1"/>
    <col min="2" max="2" width="32.08984375" style="5" customWidth="1"/>
    <col min="3" max="4" width="4.36328125" style="5" customWidth="1"/>
    <col min="5" max="20" width="13.54296875" style="5" customWidth="1"/>
    <col min="21" max="21" width="11.90625" style="5" customWidth="1"/>
    <col min="22" max="22" width="13.08984375" style="5" customWidth="1"/>
    <col min="23" max="16384" width="9.08984375" style="5"/>
  </cols>
  <sheetData>
    <row r="1" spans="1:18" s="1" customFormat="1" ht="20.5" x14ac:dyDescent="0.45">
      <c r="B1" s="25"/>
      <c r="C1" s="25"/>
      <c r="D1" s="25"/>
      <c r="E1" s="23" t="s">
        <v>12</v>
      </c>
      <c r="F1" s="24"/>
      <c r="G1" s="24"/>
      <c r="H1" s="24"/>
      <c r="I1" s="24"/>
      <c r="J1" s="22"/>
    </row>
    <row r="2" spans="1:18" s="1" customFormat="1" ht="20.5" x14ac:dyDescent="0.45">
      <c r="B2" s="25"/>
      <c r="C2" s="25"/>
      <c r="D2" s="25"/>
      <c r="E2" s="23" t="s">
        <v>13</v>
      </c>
      <c r="F2" s="24"/>
      <c r="G2" s="24"/>
      <c r="H2" s="24"/>
      <c r="I2" s="24"/>
      <c r="J2" s="22"/>
    </row>
    <row r="3" spans="1:18" s="1" customFormat="1" ht="20.5" x14ac:dyDescent="0.45">
      <c r="B3" s="25"/>
      <c r="C3" s="25"/>
      <c r="D3" s="25"/>
      <c r="E3" s="26" t="s">
        <v>3</v>
      </c>
      <c r="F3" s="25"/>
      <c r="G3" s="25"/>
      <c r="H3" s="25"/>
      <c r="I3" s="25"/>
    </row>
    <row r="4" spans="1:18" s="1" customFormat="1" ht="20.5" x14ac:dyDescent="0.45">
      <c r="B4" s="25"/>
      <c r="C4" s="25"/>
      <c r="D4" s="25"/>
      <c r="E4" s="25"/>
      <c r="F4" s="25"/>
      <c r="G4" s="25"/>
      <c r="H4" s="25"/>
      <c r="I4" s="25"/>
    </row>
    <row r="5" spans="1:18" s="1" customFormat="1" ht="20.5" x14ac:dyDescent="0.45">
      <c r="B5" s="77" t="s">
        <v>4</v>
      </c>
      <c r="C5" s="78"/>
      <c r="D5" s="78"/>
      <c r="E5" s="27" t="s">
        <v>16</v>
      </c>
      <c r="F5" s="27"/>
      <c r="G5" s="24"/>
      <c r="H5" s="25"/>
      <c r="I5" s="25"/>
    </row>
    <row r="6" spans="1:18" s="1" customFormat="1" ht="19" x14ac:dyDescent="0.45">
      <c r="B6" s="10"/>
      <c r="C6" s="11"/>
      <c r="D6" s="11"/>
      <c r="E6" s="12"/>
      <c r="F6" s="12"/>
      <c r="G6" s="9"/>
    </row>
    <row r="7" spans="1:18" ht="14" thickBot="1" x14ac:dyDescent="0.4">
      <c r="B7" s="2"/>
      <c r="C7" s="2"/>
      <c r="D7" s="3"/>
      <c r="E7" s="4"/>
      <c r="F7" s="4"/>
    </row>
    <row r="8" spans="1:18" s="6" customFormat="1" ht="37.5" customHeight="1" x14ac:dyDescent="0.35">
      <c r="A8" s="7"/>
      <c r="B8" s="80" t="s">
        <v>5</v>
      </c>
      <c r="C8" s="80"/>
      <c r="D8" s="81"/>
      <c r="E8" s="87" t="s">
        <v>21</v>
      </c>
      <c r="F8" s="88"/>
      <c r="G8" s="87"/>
      <c r="H8" s="88"/>
      <c r="I8" s="87"/>
      <c r="J8" s="88"/>
      <c r="K8" s="87"/>
      <c r="L8" s="88"/>
      <c r="M8" s="87"/>
      <c r="N8" s="88"/>
      <c r="O8" s="87"/>
      <c r="P8" s="88"/>
      <c r="Q8" s="87"/>
      <c r="R8" s="88"/>
    </row>
    <row r="9" spans="1:18" s="6" customFormat="1" ht="29.5" thickBot="1" x14ac:dyDescent="0.4">
      <c r="A9" s="15" t="s">
        <v>14</v>
      </c>
      <c r="B9" s="16" t="s">
        <v>15</v>
      </c>
      <c r="C9" s="119" t="s">
        <v>1</v>
      </c>
      <c r="D9" s="120"/>
      <c r="E9" s="127" t="s">
        <v>11</v>
      </c>
      <c r="F9" s="128"/>
      <c r="G9" s="127" t="s">
        <v>11</v>
      </c>
      <c r="H9" s="128"/>
      <c r="I9" s="127" t="s">
        <v>11</v>
      </c>
      <c r="J9" s="128"/>
      <c r="K9" s="127" t="s">
        <v>11</v>
      </c>
      <c r="L9" s="128"/>
      <c r="M9" s="127" t="s">
        <v>11</v>
      </c>
      <c r="N9" s="128"/>
      <c r="O9" s="127" t="s">
        <v>11</v>
      </c>
      <c r="P9" s="128"/>
      <c r="Q9" s="127" t="s">
        <v>11</v>
      </c>
      <c r="R9" s="128"/>
    </row>
    <row r="10" spans="1:18" s="6" customFormat="1" ht="60" customHeight="1" x14ac:dyDescent="0.35">
      <c r="A10" s="13">
        <v>1</v>
      </c>
      <c r="B10" s="18" t="s">
        <v>10</v>
      </c>
      <c r="C10" s="121" t="s">
        <v>2</v>
      </c>
      <c r="D10" s="122"/>
      <c r="E10" s="115"/>
      <c r="F10" s="116"/>
      <c r="G10" s="117"/>
      <c r="H10" s="118"/>
      <c r="I10" s="117"/>
      <c r="J10" s="118"/>
      <c r="K10" s="117"/>
      <c r="L10" s="118"/>
      <c r="M10" s="117"/>
      <c r="N10" s="118"/>
      <c r="O10" s="117"/>
      <c r="P10" s="118"/>
      <c r="Q10" s="117"/>
      <c r="R10" s="118"/>
    </row>
    <row r="11" spans="1:18" s="6" customFormat="1" ht="60" customHeight="1" x14ac:dyDescent="0.35">
      <c r="A11" s="17">
        <v>2</v>
      </c>
      <c r="B11" s="19"/>
      <c r="C11" s="123" t="s">
        <v>2</v>
      </c>
      <c r="D11" s="124"/>
      <c r="E11" s="115"/>
      <c r="F11" s="116"/>
      <c r="G11" s="117"/>
      <c r="H11" s="118"/>
      <c r="I11" s="117"/>
      <c r="J11" s="118"/>
      <c r="K11" s="117"/>
      <c r="L11" s="118"/>
      <c r="M11" s="117"/>
      <c r="N11" s="118"/>
      <c r="O11" s="117"/>
      <c r="P11" s="118"/>
      <c r="Q11" s="117"/>
      <c r="R11" s="118"/>
    </row>
    <row r="12" spans="1:18" s="6" customFormat="1" ht="60" customHeight="1" x14ac:dyDescent="0.35">
      <c r="A12" s="17">
        <v>3</v>
      </c>
      <c r="B12" s="19"/>
      <c r="C12" s="123" t="s">
        <v>2</v>
      </c>
      <c r="D12" s="124"/>
      <c r="E12" s="115"/>
      <c r="F12" s="116"/>
      <c r="G12" s="117"/>
      <c r="H12" s="118"/>
      <c r="I12" s="117"/>
      <c r="J12" s="118"/>
      <c r="K12" s="117"/>
      <c r="L12" s="118"/>
      <c r="M12" s="117"/>
      <c r="N12" s="118"/>
      <c r="O12" s="117"/>
      <c r="P12" s="118"/>
      <c r="Q12" s="117"/>
      <c r="R12" s="118"/>
    </row>
    <row r="13" spans="1:18" s="6" customFormat="1" ht="60" customHeight="1" x14ac:dyDescent="0.35">
      <c r="A13" s="17">
        <v>4</v>
      </c>
      <c r="B13" s="19"/>
      <c r="C13" s="123" t="s">
        <v>2</v>
      </c>
      <c r="D13" s="124"/>
      <c r="E13" s="115"/>
      <c r="F13" s="116"/>
      <c r="G13" s="117"/>
      <c r="H13" s="118"/>
      <c r="I13" s="117"/>
      <c r="J13" s="118"/>
      <c r="K13" s="117"/>
      <c r="L13" s="118"/>
      <c r="M13" s="117"/>
      <c r="N13" s="118"/>
      <c r="O13" s="117"/>
      <c r="P13" s="118"/>
      <c r="Q13" s="117"/>
      <c r="R13" s="118"/>
    </row>
    <row r="14" spans="1:18" s="6" customFormat="1" ht="60" customHeight="1" x14ac:dyDescent="0.35">
      <c r="A14" s="17">
        <v>5</v>
      </c>
      <c r="B14" s="19"/>
      <c r="C14" s="123" t="s">
        <v>2</v>
      </c>
      <c r="D14" s="124"/>
      <c r="E14" s="115"/>
      <c r="F14" s="116"/>
      <c r="G14" s="117"/>
      <c r="H14" s="118"/>
      <c r="I14" s="117"/>
      <c r="J14" s="118"/>
      <c r="K14" s="117"/>
      <c r="L14" s="118"/>
      <c r="M14" s="117"/>
      <c r="N14" s="118"/>
      <c r="O14" s="117"/>
      <c r="P14" s="118"/>
      <c r="Q14" s="117"/>
      <c r="R14" s="118"/>
    </row>
    <row r="15" spans="1:18" s="6" customFormat="1" ht="60" customHeight="1" x14ac:dyDescent="0.35">
      <c r="A15" s="17">
        <v>6</v>
      </c>
      <c r="B15" s="20"/>
      <c r="C15" s="123" t="s">
        <v>2</v>
      </c>
      <c r="D15" s="124"/>
      <c r="E15" s="115"/>
      <c r="F15" s="116"/>
      <c r="G15" s="117"/>
      <c r="H15" s="118"/>
      <c r="I15" s="117"/>
      <c r="J15" s="118"/>
      <c r="K15" s="117"/>
      <c r="L15" s="118"/>
      <c r="M15" s="117"/>
      <c r="N15" s="118"/>
      <c r="O15" s="117"/>
      <c r="P15" s="118"/>
      <c r="Q15" s="117"/>
      <c r="R15" s="118"/>
    </row>
    <row r="16" spans="1:18" s="6" customFormat="1" ht="60" customHeight="1" x14ac:dyDescent="0.35">
      <c r="A16" s="17">
        <v>7</v>
      </c>
      <c r="B16" s="20"/>
      <c r="C16" s="123" t="s">
        <v>2</v>
      </c>
      <c r="D16" s="124"/>
      <c r="E16" s="115"/>
      <c r="F16" s="116"/>
      <c r="G16" s="117"/>
      <c r="H16" s="118"/>
      <c r="I16" s="117"/>
      <c r="J16" s="118"/>
      <c r="K16" s="117"/>
      <c r="L16" s="118"/>
      <c r="M16" s="117"/>
      <c r="N16" s="118"/>
      <c r="O16" s="117"/>
      <c r="P16" s="118"/>
      <c r="Q16" s="117"/>
      <c r="R16" s="118"/>
    </row>
    <row r="17" spans="1:18" s="6" customFormat="1" ht="60" customHeight="1" thickBot="1" x14ac:dyDescent="0.4">
      <c r="A17" s="17">
        <v>8</v>
      </c>
      <c r="B17" s="21"/>
      <c r="C17" s="125" t="s">
        <v>2</v>
      </c>
      <c r="D17" s="126"/>
      <c r="E17" s="115"/>
      <c r="F17" s="116"/>
      <c r="G17" s="117"/>
      <c r="H17" s="118"/>
      <c r="I17" s="117"/>
      <c r="J17" s="118"/>
      <c r="K17" s="117"/>
      <c r="L17" s="118"/>
      <c r="M17" s="117"/>
      <c r="N17" s="118"/>
      <c r="O17" s="117"/>
      <c r="P17" s="118"/>
      <c r="Q17" s="117"/>
      <c r="R17" s="118"/>
    </row>
    <row r="18" spans="1:18" s="6" customFormat="1" ht="28.5" customHeight="1" x14ac:dyDescent="0.45">
      <c r="A18" s="89" t="s">
        <v>17</v>
      </c>
      <c r="B18" s="90"/>
      <c r="C18" s="90"/>
      <c r="D18" s="91"/>
      <c r="E18" s="92">
        <f>SUM(F10:F17)</f>
        <v>0</v>
      </c>
      <c r="F18" s="93"/>
      <c r="G18" s="94">
        <f>SUM(H10:H17)</f>
        <v>0</v>
      </c>
      <c r="H18" s="95"/>
      <c r="I18" s="94">
        <f>SUM(J10:J17)</f>
        <v>0</v>
      </c>
      <c r="J18" s="95"/>
      <c r="K18" s="94">
        <f>SUM(L10:L17)</f>
        <v>0</v>
      </c>
      <c r="L18" s="95"/>
      <c r="M18" s="94">
        <f>SUM(N10:N17)</f>
        <v>0</v>
      </c>
      <c r="N18" s="95"/>
      <c r="O18" s="94">
        <f>SUM(P10:P17)</f>
        <v>0</v>
      </c>
      <c r="P18" s="95"/>
      <c r="Q18" s="94">
        <f>SUM(R10:R17)</f>
        <v>0</v>
      </c>
      <c r="R18" s="95"/>
    </row>
    <row r="19" spans="1:18" s="6" customFormat="1" ht="31.25" customHeight="1" x14ac:dyDescent="0.35">
      <c r="A19" s="96" t="s">
        <v>18</v>
      </c>
      <c r="B19" s="97"/>
      <c r="C19" s="97"/>
      <c r="D19" s="97"/>
      <c r="E19" s="98"/>
      <c r="F19" s="99"/>
      <c r="G19" s="100"/>
      <c r="H19" s="101"/>
      <c r="I19" s="102"/>
      <c r="J19" s="99"/>
      <c r="K19" s="100"/>
      <c r="L19" s="101"/>
      <c r="M19" s="100"/>
      <c r="N19" s="101"/>
      <c r="O19" s="102"/>
      <c r="P19" s="99"/>
      <c r="Q19" s="100"/>
      <c r="R19" s="101"/>
    </row>
    <row r="20" spans="1:18" s="6" customFormat="1" ht="31.25" customHeight="1" x14ac:dyDescent="0.35">
      <c r="A20" s="63" t="s">
        <v>19</v>
      </c>
      <c r="B20" s="64"/>
      <c r="C20" s="64"/>
      <c r="D20" s="64"/>
      <c r="E20" s="107"/>
      <c r="F20" s="106"/>
      <c r="G20" s="103"/>
      <c r="H20" s="104"/>
      <c r="I20" s="105"/>
      <c r="J20" s="106"/>
      <c r="K20" s="103"/>
      <c r="L20" s="104"/>
      <c r="M20" s="103"/>
      <c r="N20" s="104"/>
      <c r="O20" s="105"/>
      <c r="P20" s="106"/>
      <c r="Q20" s="103"/>
      <c r="R20" s="104"/>
    </row>
    <row r="21" spans="1:18" s="6" customFormat="1" ht="31.25" customHeight="1" x14ac:dyDescent="0.35">
      <c r="A21" s="63" t="s">
        <v>8</v>
      </c>
      <c r="B21" s="64"/>
      <c r="C21" s="64"/>
      <c r="D21" s="64"/>
      <c r="E21" s="107"/>
      <c r="F21" s="106"/>
      <c r="G21" s="103"/>
      <c r="H21" s="104"/>
      <c r="I21" s="105"/>
      <c r="J21" s="106"/>
      <c r="K21" s="103"/>
      <c r="L21" s="104"/>
      <c r="M21" s="103"/>
      <c r="N21" s="104"/>
      <c r="O21" s="105"/>
      <c r="P21" s="106"/>
      <c r="Q21" s="103"/>
      <c r="R21" s="104"/>
    </row>
    <row r="22" spans="1:18" s="6" customFormat="1" ht="31.25" customHeight="1" x14ac:dyDescent="0.35">
      <c r="A22" s="63" t="s">
        <v>20</v>
      </c>
      <c r="B22" s="64"/>
      <c r="C22" s="64"/>
      <c r="D22" s="64"/>
      <c r="E22" s="107"/>
      <c r="F22" s="106"/>
      <c r="G22" s="103"/>
      <c r="H22" s="104"/>
      <c r="I22" s="105"/>
      <c r="J22" s="106"/>
      <c r="K22" s="103"/>
      <c r="L22" s="104"/>
      <c r="M22" s="103"/>
      <c r="N22" s="104"/>
      <c r="O22" s="105"/>
      <c r="P22" s="106"/>
      <c r="Q22" s="103"/>
      <c r="R22" s="104"/>
    </row>
    <row r="23" spans="1:18" s="6" customFormat="1" ht="31.25" customHeight="1" thickBot="1" x14ac:dyDescent="0.4">
      <c r="A23" s="85" t="s">
        <v>7</v>
      </c>
      <c r="B23" s="86"/>
      <c r="C23" s="86"/>
      <c r="D23" s="86"/>
      <c r="E23" s="108"/>
      <c r="F23" s="109"/>
      <c r="G23" s="110"/>
      <c r="H23" s="111"/>
      <c r="I23" s="112"/>
      <c r="J23" s="113"/>
      <c r="K23" s="110"/>
      <c r="L23" s="114"/>
      <c r="M23" s="110"/>
      <c r="N23" s="114"/>
      <c r="O23" s="112"/>
      <c r="P23" s="113"/>
      <c r="Q23" s="110"/>
      <c r="R23" s="114"/>
    </row>
    <row r="24" spans="1:18" x14ac:dyDescent="0.35">
      <c r="E24" s="5" t="s">
        <v>6</v>
      </c>
    </row>
  </sheetData>
  <mergeCells count="129">
    <mergeCell ref="Q9:R9"/>
    <mergeCell ref="Q10:R10"/>
    <mergeCell ref="Q11:R11"/>
    <mergeCell ref="Q12:R12"/>
    <mergeCell ref="Q13:R13"/>
    <mergeCell ref="Q14:R14"/>
    <mergeCell ref="O20:P20"/>
    <mergeCell ref="Q20:R20"/>
    <mergeCell ref="A20:D20"/>
    <mergeCell ref="E20:F20"/>
    <mergeCell ref="G20:H20"/>
    <mergeCell ref="I20:J20"/>
    <mergeCell ref="K20:L20"/>
    <mergeCell ref="M20:N20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E9:F9"/>
    <mergeCell ref="G9:H9"/>
    <mergeCell ref="G10:H10"/>
    <mergeCell ref="G11:H11"/>
    <mergeCell ref="G12:H12"/>
    <mergeCell ref="G13:H13"/>
    <mergeCell ref="G14:H14"/>
    <mergeCell ref="G15:H15"/>
    <mergeCell ref="G16:H1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3:D23"/>
    <mergeCell ref="E23:F23"/>
    <mergeCell ref="G23:H23"/>
    <mergeCell ref="I23:J23"/>
    <mergeCell ref="K23:L23"/>
    <mergeCell ref="M23:N23"/>
    <mergeCell ref="O23:P23"/>
    <mergeCell ref="Q23:R23"/>
    <mergeCell ref="E10:F10"/>
    <mergeCell ref="E11:F11"/>
    <mergeCell ref="E12:F12"/>
    <mergeCell ref="E13:F13"/>
    <mergeCell ref="E14:F14"/>
    <mergeCell ref="E15:F15"/>
    <mergeCell ref="E16:F16"/>
    <mergeCell ref="E17:F17"/>
    <mergeCell ref="G17:H17"/>
    <mergeCell ref="Q15:R15"/>
    <mergeCell ref="Q16:R16"/>
    <mergeCell ref="Q17:R17"/>
    <mergeCell ref="A21:D21"/>
    <mergeCell ref="E21:F21"/>
    <mergeCell ref="G21:H21"/>
    <mergeCell ref="I21:J21"/>
    <mergeCell ref="K21:L21"/>
    <mergeCell ref="M21:N21"/>
    <mergeCell ref="O21:P21"/>
    <mergeCell ref="Q21:R21"/>
    <mergeCell ref="A22:D22"/>
    <mergeCell ref="E22:F22"/>
    <mergeCell ref="G22:H22"/>
    <mergeCell ref="I22:J22"/>
    <mergeCell ref="K22:L22"/>
    <mergeCell ref="M22:N22"/>
    <mergeCell ref="O22:P22"/>
    <mergeCell ref="Q22:R22"/>
    <mergeCell ref="A18:D18"/>
    <mergeCell ref="E18:F18"/>
    <mergeCell ref="G18:H18"/>
    <mergeCell ref="I18:J18"/>
    <mergeCell ref="K18:L18"/>
    <mergeCell ref="M18:N18"/>
    <mergeCell ref="O18:P18"/>
    <mergeCell ref="Q18:R18"/>
    <mergeCell ref="A19:D19"/>
    <mergeCell ref="E19:F19"/>
    <mergeCell ref="G19:H19"/>
    <mergeCell ref="I19:J19"/>
    <mergeCell ref="K19:L19"/>
    <mergeCell ref="M19:N19"/>
    <mergeCell ref="O19:P19"/>
    <mergeCell ref="Q19:R19"/>
    <mergeCell ref="B5:D5"/>
    <mergeCell ref="B8:D8"/>
    <mergeCell ref="E8:F8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pageSetup paperSize="5" scale="6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UNIT PRICE</vt:lpstr>
      <vt:lpstr>LUMP SUM</vt:lpstr>
      <vt:lpstr>'UNIT PRICE'!Print_Titles</vt:lpstr>
    </vt:vector>
  </TitlesOfParts>
  <Company>Port of Tacoma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Hartman</dc:creator>
  <cp:lastModifiedBy>Sewell, Kathee</cp:lastModifiedBy>
  <cp:lastPrinted>2012-06-21T20:53:06Z</cp:lastPrinted>
  <dcterms:created xsi:type="dcterms:W3CDTF">1999-02-02T23:56:37Z</dcterms:created>
  <dcterms:modified xsi:type="dcterms:W3CDTF">2021-12-15T22:38:54Z</dcterms:modified>
</cp:coreProperties>
</file>